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8" yWindow="300" windowWidth="14316" windowHeight="13176"/>
  </bookViews>
  <sheets>
    <sheet name="Financial offer LOT-1" sheetId="2" r:id="rId1"/>
    <sheet name="Financial offer LOT-2" sheetId="3" r:id="rId2"/>
  </sheets>
  <definedNames>
    <definedName name="_xlnm.Print_Area" localSheetId="0">'Financial offer LOT-1'!$A$1:$I$24</definedName>
    <definedName name="_xlnm.Print_Area" localSheetId="1">'Financial offer LOT-2'!$A$1:$I$20</definedName>
  </definedNames>
  <calcPr calcId="145621"/>
</workbook>
</file>

<file path=xl/calcChain.xml><?xml version="1.0" encoding="utf-8"?>
<calcChain xmlns="http://schemas.openxmlformats.org/spreadsheetml/2006/main">
  <c r="B17" i="3" l="1"/>
  <c r="B20" i="2"/>
  <c r="F8" i="2" l="1"/>
  <c r="D10" i="2" l="1"/>
  <c r="D9" i="2"/>
  <c r="F8" i="3" l="1"/>
  <c r="F7" i="3"/>
  <c r="F6" i="3"/>
  <c r="F9" i="3" s="1"/>
  <c r="F10" i="2"/>
  <c r="F9" i="2"/>
  <c r="F7" i="2"/>
  <c r="F6" i="2"/>
  <c r="F11" i="2" l="1"/>
  <c r="G13" i="3"/>
  <c r="H13" i="3" s="1"/>
  <c r="D13" i="3"/>
  <c r="I13" i="3" l="1"/>
  <c r="I14" i="3" s="1"/>
  <c r="D16" i="2"/>
  <c r="G16" i="2"/>
  <c r="H16" i="2" s="1"/>
  <c r="I16" i="2" l="1"/>
  <c r="I17" i="2" s="1"/>
</calcChain>
</file>

<file path=xl/sharedStrings.xml><?xml version="1.0" encoding="utf-8"?>
<sst xmlns="http://schemas.openxmlformats.org/spreadsheetml/2006/main" count="54" uniqueCount="29">
  <si>
    <t>Number of meeting days (E)</t>
  </si>
  <si>
    <t>Accommodation cost per day (F)</t>
  </si>
  <si>
    <t>Cost of meetings in Cedefop: travel and accomodation expenses</t>
  </si>
  <si>
    <t>Number of travels over 4 years (B)</t>
  </si>
  <si>
    <t>Cost per travel (C)</t>
  </si>
  <si>
    <t>Total cost for meetings</t>
  </si>
  <si>
    <t xml:space="preserve">TOTAL FINANCIAL OFFER </t>
  </si>
  <si>
    <t>Instructions to the tenderer: you should fill only the yellow boxes, the blue and green cells  will be calculated automatically.</t>
  </si>
  <si>
    <t xml:space="preserve">Person-days per profile </t>
  </si>
  <si>
    <t xml:space="preserve">Total price  over 4 years = price per person-day * number of days (B*C) </t>
  </si>
  <si>
    <t>Total cost for person days</t>
  </si>
  <si>
    <t xml:space="preserve">Table 2 : Costs of meetings/visits in Cedefop </t>
  </si>
  <si>
    <t>Table 1 : Costs of person days</t>
  </si>
  <si>
    <t>Total Accommodation costs (H = B * G)</t>
  </si>
  <si>
    <t>Accommodation costs (G = E * F)</t>
  </si>
  <si>
    <r>
      <t>Total Travel cost (</t>
    </r>
    <r>
      <rPr>
        <sz val="10"/>
        <rFont val="Arial"/>
        <family val="2"/>
      </rPr>
      <t>D = B * C)</t>
    </r>
  </si>
  <si>
    <t>Total meeting costs  (D + H)</t>
  </si>
  <si>
    <t>Telecom Engineer</t>
  </si>
  <si>
    <t>Audio Visual Techician</t>
  </si>
  <si>
    <t>Table 2 : Costs of meetings/visits in ENISA</t>
  </si>
  <si>
    <t>Helpdesk Technician on weekends</t>
  </si>
  <si>
    <t>Helpdesk Technician on regular service</t>
  </si>
  <si>
    <t>Price per person-day (B1)</t>
  </si>
  <si>
    <t>Helpdesk Technician hourly overtime</t>
  </si>
  <si>
    <t>Price per person-hour (B2)</t>
  </si>
  <si>
    <t>Number of hours over 4 years (C2)</t>
  </si>
  <si>
    <t>Number of days over 4 years (C1)</t>
  </si>
  <si>
    <t>1 day with Project Manager (1 kick off meeting and 4 annual progress report meetings - 2nd, 3rd, 4th year renewals)</t>
  </si>
  <si>
    <t>Date and Signature of the Legal Representative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</si>
</sst>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61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0" borderId="1" xfId="0" applyNumberForma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4" fontId="0" fillId="0" borderId="1" xfId="0" applyNumberFormat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2" fillId="4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64" fontId="6" fillId="4" borderId="3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top" wrapTex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Fill="1" applyBorder="1" applyAlignment="1">
      <alignment horizontal="right" vertical="top" wrapText="1"/>
    </xf>
    <xf numFmtId="49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64" fontId="0" fillId="3" borderId="10" xfId="0" applyNumberFormat="1" applyFill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49" fontId="0" fillId="0" borderId="0" xfId="0" applyNumberFormat="1" applyAlignment="1" applyProtection="1">
      <alignment vertical="top" wrapText="1"/>
      <protection locked="0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zoomScaleSheetLayoutView="115" zoomScalePageLayoutView="85" workbookViewId="0">
      <selection activeCell="C21" sqref="C21"/>
    </sheetView>
  </sheetViews>
  <sheetFormatPr defaultColWidth="9.109375" defaultRowHeight="13.2" x14ac:dyDescent="0.25"/>
  <cols>
    <col min="1" max="1" width="50.88671875" style="4" customWidth="1"/>
    <col min="2" max="2" width="15.33203125" style="4" customWidth="1"/>
    <col min="3" max="3" width="9.6640625" style="4" bestFit="1" customWidth="1"/>
    <col min="4" max="5" width="12.5546875" style="4" customWidth="1"/>
    <col min="6" max="6" width="14.6640625" style="4" customWidth="1"/>
    <col min="7" max="7" width="9.109375" style="4"/>
    <col min="8" max="8" width="10.6640625" style="4" customWidth="1"/>
    <col min="9" max="9" width="16.109375" style="4" bestFit="1" customWidth="1"/>
    <col min="10" max="10" width="17.33203125" style="4" bestFit="1" customWidth="1"/>
    <col min="11" max="16384" width="9.109375" style="4"/>
  </cols>
  <sheetData>
    <row r="1" spans="1:9" ht="39.6" x14ac:dyDescent="0.25">
      <c r="A1" s="19" t="s">
        <v>7</v>
      </c>
    </row>
    <row r="4" spans="1:9" x14ac:dyDescent="0.25">
      <c r="A4" s="42" t="s">
        <v>12</v>
      </c>
      <c r="B4" s="42"/>
      <c r="C4" s="42"/>
      <c r="D4" s="42"/>
      <c r="E4" s="42"/>
      <c r="F4" s="42"/>
    </row>
    <row r="5" spans="1:9" s="3" customFormat="1" ht="66" x14ac:dyDescent="0.25">
      <c r="A5" s="2" t="s">
        <v>8</v>
      </c>
      <c r="B5" s="31" t="s">
        <v>22</v>
      </c>
      <c r="C5" s="35" t="s">
        <v>24</v>
      </c>
      <c r="D5" s="23" t="s">
        <v>26</v>
      </c>
      <c r="E5" s="23" t="s">
        <v>25</v>
      </c>
      <c r="F5" s="1" t="s">
        <v>9</v>
      </c>
    </row>
    <row r="6" spans="1:9" s="3" customFormat="1" x14ac:dyDescent="0.25">
      <c r="A6" s="30" t="s">
        <v>21</v>
      </c>
      <c r="B6" s="41"/>
      <c r="C6" s="33"/>
      <c r="D6" s="15">
        <v>1784</v>
      </c>
      <c r="E6" s="33"/>
      <c r="F6" s="9">
        <f>B6*D6</f>
        <v>0</v>
      </c>
    </row>
    <row r="7" spans="1:9" s="3" customFormat="1" x14ac:dyDescent="0.25">
      <c r="A7" s="30" t="s">
        <v>20</v>
      </c>
      <c r="B7" s="41"/>
      <c r="C7" s="34"/>
      <c r="D7" s="15">
        <v>8</v>
      </c>
      <c r="E7" s="34"/>
      <c r="F7" s="9">
        <f>B7*D7</f>
        <v>0</v>
      </c>
      <c r="H7" s="40"/>
    </row>
    <row r="8" spans="1:9" s="3" customFormat="1" x14ac:dyDescent="0.25">
      <c r="A8" s="30" t="s">
        <v>23</v>
      </c>
      <c r="B8" s="34"/>
      <c r="C8" s="41"/>
      <c r="D8" s="34"/>
      <c r="E8" s="15">
        <v>40</v>
      </c>
      <c r="F8" s="9">
        <f>C8*E8</f>
        <v>0</v>
      </c>
    </row>
    <row r="9" spans="1:9" s="3" customFormat="1" x14ac:dyDescent="0.25">
      <c r="A9" s="30" t="s">
        <v>17</v>
      </c>
      <c r="B9" s="41"/>
      <c r="C9" s="34"/>
      <c r="D9" s="15">
        <f>52*4</f>
        <v>208</v>
      </c>
      <c r="E9" s="34"/>
      <c r="F9" s="9">
        <f>B9*D9</f>
        <v>0</v>
      </c>
    </row>
    <row r="10" spans="1:9" x14ac:dyDescent="0.25">
      <c r="A10" s="30" t="s">
        <v>18</v>
      </c>
      <c r="B10" s="41"/>
      <c r="C10" s="33"/>
      <c r="D10" s="24">
        <f>24*4</f>
        <v>96</v>
      </c>
      <c r="E10" s="33"/>
      <c r="F10" s="9">
        <f>B10*D10</f>
        <v>0</v>
      </c>
    </row>
    <row r="11" spans="1:9" x14ac:dyDescent="0.25">
      <c r="A11" s="21" t="s">
        <v>10</v>
      </c>
      <c r="B11" s="22"/>
      <c r="C11" s="20"/>
      <c r="D11" s="20"/>
      <c r="E11" s="20"/>
      <c r="F11" s="9">
        <f>SUM(F6:F10)</f>
        <v>0</v>
      </c>
    </row>
    <row r="13" spans="1:9" ht="13.8" thickBot="1" x14ac:dyDescent="0.3"/>
    <row r="14" spans="1:9" ht="13.8" thickTop="1" x14ac:dyDescent="0.25">
      <c r="A14" s="43" t="s">
        <v>11</v>
      </c>
      <c r="B14" s="44"/>
      <c r="C14" s="44"/>
      <c r="D14" s="44"/>
      <c r="E14" s="44"/>
      <c r="F14" s="44"/>
      <c r="G14" s="44"/>
      <c r="H14" s="44"/>
      <c r="I14" s="44"/>
    </row>
    <row r="15" spans="1:9" ht="52.8" x14ac:dyDescent="0.25">
      <c r="A15" s="10" t="s">
        <v>2</v>
      </c>
      <c r="B15" s="5" t="s">
        <v>3</v>
      </c>
      <c r="C15" s="5" t="s">
        <v>4</v>
      </c>
      <c r="D15" s="25" t="s">
        <v>15</v>
      </c>
      <c r="E15" s="5" t="s">
        <v>0</v>
      </c>
      <c r="F15" s="5" t="s">
        <v>1</v>
      </c>
      <c r="G15" s="25" t="s">
        <v>14</v>
      </c>
      <c r="H15" s="25" t="s">
        <v>13</v>
      </c>
      <c r="I15" s="11" t="s">
        <v>16</v>
      </c>
    </row>
    <row r="16" spans="1:9" ht="26.4" x14ac:dyDescent="0.25">
      <c r="A16" s="37" t="s">
        <v>27</v>
      </c>
      <c r="B16" s="36">
        <v>5</v>
      </c>
      <c r="C16" s="41"/>
      <c r="D16" s="6">
        <f>B16*C16</f>
        <v>0</v>
      </c>
      <c r="E16" s="36">
        <v>1</v>
      </c>
      <c r="F16" s="41"/>
      <c r="G16" s="6">
        <f>E16*F16</f>
        <v>0</v>
      </c>
      <c r="H16" s="26">
        <f>B16*G16</f>
        <v>0</v>
      </c>
      <c r="I16" s="16">
        <f>+D16+H16</f>
        <v>0</v>
      </c>
    </row>
    <row r="17" spans="1:9" ht="25.2" customHeight="1" thickBot="1" x14ac:dyDescent="0.3">
      <c r="A17" s="12" t="s">
        <v>5</v>
      </c>
      <c r="B17" s="13"/>
      <c r="C17" s="13"/>
      <c r="D17" s="13"/>
      <c r="E17" s="14"/>
      <c r="F17" s="7"/>
      <c r="G17" s="7"/>
      <c r="H17" s="27"/>
      <c r="I17" s="8">
        <f>I16</f>
        <v>0</v>
      </c>
    </row>
    <row r="18" spans="1:9" ht="13.8" thickTop="1" x14ac:dyDescent="0.25"/>
    <row r="20" spans="1:9" ht="18" thickBot="1" x14ac:dyDescent="0.3">
      <c r="A20" s="18" t="s">
        <v>6</v>
      </c>
      <c r="B20" s="18">
        <f>F11+I17</f>
        <v>0</v>
      </c>
      <c r="D20" s="17"/>
      <c r="E20" s="17"/>
    </row>
    <row r="21" spans="1:9" ht="13.8" thickTop="1" x14ac:dyDescent="0.25"/>
    <row r="23" spans="1:9" x14ac:dyDescent="0.25">
      <c r="A23" s="39" t="s">
        <v>28</v>
      </c>
    </row>
  </sheetData>
  <sheetProtection password="E2BC" sheet="1" objects="1" scenarios="1"/>
  <mergeCells count="2">
    <mergeCell ref="A4:F4"/>
    <mergeCell ref="A14:I14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83" orientation="landscape" horizontalDpi="300" verticalDpi="300" r:id="rId1"/>
  <headerFooter alignWithMargins="0">
    <oddHeader xml:space="preserve">&amp;L&amp;A&amp;CFinancial Proposal for AO/DRS/SAN/ICTSS-II/006/17&amp;R  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opLeftCell="A4" zoomScale="115" zoomScaleNormal="115" zoomScaleSheetLayoutView="100" workbookViewId="0">
      <selection activeCell="B17" sqref="B17"/>
    </sheetView>
  </sheetViews>
  <sheetFormatPr defaultColWidth="9.109375" defaultRowHeight="13.2" x14ac:dyDescent="0.25"/>
  <cols>
    <col min="1" max="1" width="41.88671875" style="4" customWidth="1"/>
    <col min="2" max="2" width="17.6640625" style="4" customWidth="1"/>
    <col min="3" max="3" width="9.109375" style="4"/>
    <col min="4" max="4" width="12.5546875" style="4" customWidth="1"/>
    <col min="5" max="5" width="14.6640625" style="4" customWidth="1"/>
    <col min="6" max="6" width="13.5546875" style="4" customWidth="1"/>
    <col min="7" max="7" width="10.6640625" style="4" customWidth="1"/>
    <col min="8" max="9" width="12.5546875" style="4" bestFit="1" customWidth="1"/>
    <col min="10" max="16384" width="9.109375" style="4"/>
  </cols>
  <sheetData>
    <row r="1" spans="1:9" ht="39.6" x14ac:dyDescent="0.25">
      <c r="A1" s="19" t="s">
        <v>7</v>
      </c>
    </row>
    <row r="4" spans="1:9" x14ac:dyDescent="0.25">
      <c r="A4" s="42" t="s">
        <v>12</v>
      </c>
      <c r="B4" s="42"/>
      <c r="C4" s="42"/>
      <c r="D4" s="42"/>
      <c r="E4" s="42"/>
      <c r="F4" s="42"/>
    </row>
    <row r="5" spans="1:9" s="3" customFormat="1" ht="79.2" x14ac:dyDescent="0.25">
      <c r="A5" s="2" t="s">
        <v>8</v>
      </c>
      <c r="B5" s="32" t="s">
        <v>22</v>
      </c>
      <c r="C5" s="32" t="s">
        <v>24</v>
      </c>
      <c r="D5" s="28" t="s">
        <v>26</v>
      </c>
      <c r="E5" s="28" t="s">
        <v>25</v>
      </c>
      <c r="F5" s="29" t="s">
        <v>9</v>
      </c>
    </row>
    <row r="6" spans="1:9" s="3" customFormat="1" x14ac:dyDescent="0.25">
      <c r="A6" s="30" t="s">
        <v>21</v>
      </c>
      <c r="B6" s="41"/>
      <c r="C6" s="38"/>
      <c r="D6" s="15">
        <v>1500</v>
      </c>
      <c r="E6" s="38"/>
      <c r="F6" s="9">
        <f>B6*D6</f>
        <v>0</v>
      </c>
    </row>
    <row r="7" spans="1:9" s="3" customFormat="1" x14ac:dyDescent="0.25">
      <c r="A7" s="30" t="s">
        <v>20</v>
      </c>
      <c r="B7" s="41"/>
      <c r="C7" s="38"/>
      <c r="D7" s="15">
        <v>8</v>
      </c>
      <c r="E7" s="38"/>
      <c r="F7" s="9">
        <f>B7*D7</f>
        <v>0</v>
      </c>
    </row>
    <row r="8" spans="1:9" s="3" customFormat="1" x14ac:dyDescent="0.25">
      <c r="A8" s="30" t="s">
        <v>23</v>
      </c>
      <c r="B8" s="38"/>
      <c r="C8" s="41"/>
      <c r="D8" s="38"/>
      <c r="E8" s="15">
        <v>40</v>
      </c>
      <c r="F8" s="9">
        <f>C8*E8</f>
        <v>0</v>
      </c>
    </row>
    <row r="9" spans="1:9" x14ac:dyDescent="0.25">
      <c r="A9" s="21" t="s">
        <v>10</v>
      </c>
      <c r="B9" s="22"/>
      <c r="C9" s="20"/>
      <c r="D9" s="20"/>
      <c r="E9" s="20"/>
      <c r="F9" s="9">
        <f>SUM(F6:F6)</f>
        <v>0</v>
      </c>
    </row>
    <row r="10" spans="1:9" ht="13.8" thickBot="1" x14ac:dyDescent="0.3"/>
    <row r="11" spans="1:9" ht="13.8" thickTop="1" x14ac:dyDescent="0.25">
      <c r="A11" s="43" t="s">
        <v>19</v>
      </c>
      <c r="B11" s="44"/>
      <c r="C11" s="44"/>
      <c r="D11" s="44"/>
      <c r="E11" s="44"/>
      <c r="F11" s="44"/>
      <c r="G11" s="44"/>
      <c r="H11" s="44"/>
      <c r="I11" s="45"/>
    </row>
    <row r="12" spans="1:9" ht="52.8" x14ac:dyDescent="0.25">
      <c r="A12" s="10" t="s">
        <v>2</v>
      </c>
      <c r="B12" s="5" t="s">
        <v>3</v>
      </c>
      <c r="C12" s="5" t="s">
        <v>4</v>
      </c>
      <c r="D12" s="25" t="s">
        <v>15</v>
      </c>
      <c r="E12" s="5" t="s">
        <v>0</v>
      </c>
      <c r="F12" s="5" t="s">
        <v>1</v>
      </c>
      <c r="G12" s="25" t="s">
        <v>14</v>
      </c>
      <c r="H12" s="25" t="s">
        <v>13</v>
      </c>
      <c r="I12" s="11" t="s">
        <v>16</v>
      </c>
    </row>
    <row r="13" spans="1:9" ht="39.6" x14ac:dyDescent="0.25">
      <c r="A13" s="37" t="s">
        <v>27</v>
      </c>
      <c r="B13" s="36">
        <v>5</v>
      </c>
      <c r="C13" s="41"/>
      <c r="D13" s="6">
        <f>B13*C13</f>
        <v>0</v>
      </c>
      <c r="E13" s="36">
        <v>1</v>
      </c>
      <c r="F13" s="41"/>
      <c r="G13" s="6">
        <f>E13*F13</f>
        <v>0</v>
      </c>
      <c r="H13" s="26">
        <f>B13*G13</f>
        <v>0</v>
      </c>
      <c r="I13" s="16">
        <f>+D13+H13</f>
        <v>0</v>
      </c>
    </row>
    <row r="14" spans="1:9" ht="25.2" customHeight="1" thickBot="1" x14ac:dyDescent="0.3">
      <c r="A14" s="12" t="s">
        <v>5</v>
      </c>
      <c r="B14" s="13"/>
      <c r="C14" s="13"/>
      <c r="D14" s="13"/>
      <c r="E14" s="14"/>
      <c r="F14" s="7"/>
      <c r="G14" s="7"/>
      <c r="H14" s="27"/>
      <c r="I14" s="8">
        <f>I13</f>
        <v>0</v>
      </c>
    </row>
    <row r="15" spans="1:9" ht="13.8" thickTop="1" x14ac:dyDescent="0.25"/>
    <row r="17" spans="1:4" ht="18" thickBot="1" x14ac:dyDescent="0.3">
      <c r="A17" s="18" t="s">
        <v>6</v>
      </c>
      <c r="B17" s="18">
        <f>F9+I14</f>
        <v>0</v>
      </c>
      <c r="D17" s="17"/>
    </row>
    <row r="18" spans="1:4" ht="22.2" customHeight="1" thickTop="1" x14ac:dyDescent="0.25"/>
    <row r="20" spans="1:4" ht="27" customHeight="1" x14ac:dyDescent="0.25">
      <c r="A20" s="39" t="s">
        <v>28</v>
      </c>
    </row>
    <row r="21" spans="1:4" ht="25.2" customHeight="1" x14ac:dyDescent="0.25"/>
  </sheetData>
  <sheetProtection password="E2BC" sheet="1" objects="1" scenarios="1"/>
  <mergeCells count="2">
    <mergeCell ref="A11:I11"/>
    <mergeCell ref="A4:F4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 alignWithMargins="0">
    <oddHeader>&amp;L&amp;A&amp;CFinancial Proposal for AO/DRS/SAN/ICTSS-II/006/17</oddHeader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Financial offer LOT-1</vt:lpstr>
      <vt:lpstr>Financial offer LOT-2</vt:lpstr>
      <vt:lpstr>'Financial offer LOT-1'!Print_Area</vt:lpstr>
      <vt:lpstr>'Financial offer LOT-2'!Print_Area</vt:lpstr>
    </vt:vector>
  </TitlesOfParts>
  <Company>CEDEFOP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SAKELLARIOU, Theodoros</dc:creator>
  <cp:lastModifiedBy>ASSUMEL-LURDIN, Clotilde</cp:lastModifiedBy>
  <cp:lastPrinted>2018-07-11T14:22:01Z</cp:lastPrinted>
  <dcterms:created xsi:type="dcterms:W3CDTF">2008-06-08T07:16:44Z</dcterms:created>
  <dcterms:modified xsi:type="dcterms:W3CDTF">2018-08-30T12:23:00Z</dcterms:modified>
</cp:coreProperties>
</file>